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Hoja1!$A$2:$R$2</definedName>
  </definedNames>
  <calcPr calcId="124519"/>
</workbook>
</file>

<file path=xl/calcChain.xml><?xml version="1.0" encoding="utf-8"?>
<calcChain xmlns="http://schemas.openxmlformats.org/spreadsheetml/2006/main">
  <c r="P21" i="1"/>
  <c r="L21"/>
  <c r="I21"/>
  <c r="P18"/>
  <c r="L18"/>
  <c r="I18"/>
  <c r="P11"/>
  <c r="L11"/>
  <c r="I11"/>
  <c r="P12"/>
  <c r="L12"/>
  <c r="I12"/>
  <c r="P10"/>
  <c r="L10"/>
  <c r="I10"/>
  <c r="A17"/>
  <c r="A18" s="1"/>
  <c r="A19" s="1"/>
  <c r="A20" s="1"/>
  <c r="A21" s="1"/>
  <c r="I13"/>
  <c r="I19"/>
  <c r="L14"/>
  <c r="P20"/>
  <c r="L20"/>
  <c r="I20"/>
  <c r="P14"/>
  <c r="I14"/>
  <c r="L13"/>
  <c r="P13"/>
  <c r="I17"/>
  <c r="L17"/>
  <c r="P17"/>
  <c r="I3"/>
  <c r="L3"/>
  <c r="P3"/>
  <c r="I5"/>
  <c r="L5"/>
  <c r="P5"/>
  <c r="I16"/>
  <c r="L16"/>
  <c r="P16"/>
  <c r="I4"/>
  <c r="L4"/>
  <c r="P4"/>
  <c r="I9"/>
  <c r="L9"/>
  <c r="P9"/>
  <c r="L19"/>
  <c r="P19"/>
  <c r="I8"/>
  <c r="L8"/>
  <c r="P8"/>
  <c r="I15"/>
  <c r="L15"/>
  <c r="P15"/>
  <c r="I6"/>
  <c r="L6"/>
  <c r="P6"/>
  <c r="I7"/>
  <c r="L7"/>
  <c r="P7"/>
  <c r="M18" l="1"/>
  <c r="M21"/>
  <c r="M11"/>
  <c r="M10"/>
  <c r="Q11"/>
  <c r="Q10"/>
  <c r="M12"/>
  <c r="Q12"/>
  <c r="Q18"/>
  <c r="Q21"/>
  <c r="M9"/>
  <c r="M5"/>
  <c r="Q6"/>
  <c r="M20"/>
  <c r="Q9"/>
  <c r="Q15"/>
  <c r="M8"/>
  <c r="M15"/>
  <c r="Q17"/>
  <c r="M14"/>
  <c r="Q5"/>
  <c r="Q14"/>
  <c r="Q4"/>
  <c r="Q7"/>
  <c r="Q16"/>
  <c r="Q3"/>
  <c r="Q13"/>
  <c r="Q19"/>
  <c r="M7"/>
  <c r="Q8"/>
  <c r="M19"/>
  <c r="M4"/>
  <c r="M16"/>
  <c r="M3"/>
  <c r="M17"/>
  <c r="M13"/>
  <c r="M6"/>
  <c r="Q2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<sst xmlns="http://schemas.openxmlformats.org/spreadsheetml/2006/main" count="77" uniqueCount="47">
  <si>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</si>
  <si>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</si>
  <si>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</si>
  <si>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</si>
  <si>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</si>
  <si>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</si>
  <si>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</si>
  <si>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</si>
  <si>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</si>
  <si>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</si>
  <si>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</si>
  <si>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</si>
  <si>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</si>
  <si>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</si>
  <si>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PROTO</t>
  </si>
  <si>
    <t>BRM</t>
  </si>
  <si>
    <t>NÜRBURGRING 2021</t>
  </si>
  <si>
    <t>GUILLEM MARTINEZ / ENRIC ROSICH</t>
  </si>
  <si>
    <t>PORSCHE 911 RSR</t>
  </si>
  <si>
    <t>JORDI CABALLÉ / CARLES VELAZQUEZ</t>
  </si>
  <si>
    <t>FORD GT 40</t>
  </si>
  <si>
    <t>GUILLEM MARTINEZ / JOSEP NEBOT</t>
  </si>
  <si>
    <t>ALFA GTAM</t>
  </si>
  <si>
    <t>PORSCHE 908/3</t>
  </si>
  <si>
    <t>JOSEP MARIA CARBONELL / QUINTI CALVO</t>
  </si>
  <si>
    <t>JOAN GARCIA / JOSEP ANTON ÁLVAREZ</t>
  </si>
  <si>
    <t>FERRARI 330 P4</t>
  </si>
  <si>
    <t>PORSCHE 934</t>
  </si>
  <si>
    <t>CARLES RIUS / MANUEL ESCUREDO</t>
  </si>
  <si>
    <t>ALBERT VIDAL / RAMON SILVESTRE</t>
  </si>
  <si>
    <t>LAMBORGHINI MIURA</t>
  </si>
  <si>
    <t>CESAR MIGUEL / MARC MOLINA</t>
  </si>
  <si>
    <t>XAVI MAYORAL / MIQUEL BONAVIDA</t>
  </si>
  <si>
    <t>FERRARI 312 PB</t>
  </si>
  <si>
    <t>CARLOS MESTRE / RAIMON ROVELLAT</t>
  </si>
  <si>
    <t>PORSCHE 935</t>
  </si>
  <si>
    <t>XAVI MACIAN / SERGI DE JUAN</t>
  </si>
  <si>
    <t>PORSCHE 911</t>
  </si>
  <si>
    <t>JORDI SOBREVALS / DANI BISBAL</t>
  </si>
  <si>
    <t>PORSCHE 907</t>
  </si>
  <si>
    <t>XAVI QUILEZ / JOAN BISBAL</t>
  </si>
  <si>
    <t>DE TOMASO PANTERA</t>
  </si>
  <si>
    <r>
      <t xml:space="preserve">JOAN CIRCUNS / </t>
    </r>
    <r>
      <rPr>
        <sz val="8"/>
        <color rgb="FFFF0000"/>
        <rFont val="Arial"/>
        <family val="2"/>
      </rPr>
      <t>JOSEP NEBOT</t>
    </r>
  </si>
  <si>
    <t>MANUEL ESCUREDO / CARLES RIUS</t>
  </si>
  <si>
    <t>OPEL KADETT</t>
  </si>
  <si>
    <t>FORD ESCORT MK I</t>
  </si>
  <si>
    <r>
      <t xml:space="preserve">ALBERT VIDAL / </t>
    </r>
    <r>
      <rPr>
        <sz val="8"/>
        <color rgb="FF0070C0"/>
        <rFont val="Arial"/>
        <family val="2"/>
      </rPr>
      <t>RAMON SILVESTRE</t>
    </r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</si>
</sst>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topLeftCell="B1" zoomScale="106" zoomScaleNormal="106" workbookViewId="0">
      <selection activeCell="B2" sqref="B2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57031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16</v>
      </c>
      <c r="C1" s="15">
        <v>4.1666666666666664E-2</v>
      </c>
      <c r="G1" s="4" t="s">
        <v>2</v>
      </c>
      <c r="J1" s="4" t="s">
        <v>12</v>
      </c>
      <c r="N1" s="4" t="s">
        <v>13</v>
      </c>
    </row>
    <row r="2" spans="1:18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3"/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11</v>
      </c>
      <c r="M2" s="1" t="s">
        <v>3</v>
      </c>
      <c r="N2" s="1" t="s">
        <v>8</v>
      </c>
      <c r="O2" s="1" t="s">
        <v>9</v>
      </c>
      <c r="P2" s="1" t="s">
        <v>4</v>
      </c>
      <c r="Q2" s="1" t="s">
        <v>3</v>
      </c>
      <c r="R2" s="13" t="s">
        <v>5</v>
      </c>
    </row>
    <row r="3" spans="1:18" ht="12" customHeight="1">
      <c r="A3" s="8">
        <f>A2+1</f>
        <v>1</v>
      </c>
      <c r="B3" s="9" t="s">
        <v>36</v>
      </c>
      <c r="C3" s="9" t="s">
        <v>37</v>
      </c>
      <c r="D3" s="14" t="s">
        <v>14</v>
      </c>
      <c r="E3" s="10">
        <v>49.41</v>
      </c>
      <c r="F3" s="10"/>
      <c r="G3" s="11">
        <v>3.4120370370370368E-3</v>
      </c>
      <c r="H3" s="11">
        <v>3.5000000000000001E-3</v>
      </c>
      <c r="I3" s="11">
        <f>SUM(G3:H3)</f>
        <v>6.9120370370370368E-3</v>
      </c>
      <c r="J3" s="11">
        <v>3.4872685185185185E-3</v>
      </c>
      <c r="K3" s="11">
        <v>3.5694444444444441E-3</v>
      </c>
      <c r="L3" s="11">
        <f>SUM(J3:K3)</f>
        <v>7.0567129629629625E-3</v>
      </c>
      <c r="M3" s="11">
        <f>I3+L3</f>
        <v>1.3968749999999999E-2</v>
      </c>
      <c r="N3" s="11">
        <v>3.452546296296296E-3</v>
      </c>
      <c r="O3" s="11">
        <v>3.5393518518518521E-3</v>
      </c>
      <c r="P3" s="11">
        <f>SUM(N3:O3)</f>
        <v>6.9918981481481481E-3</v>
      </c>
      <c r="Q3" s="12">
        <f>I3+L3+P3</f>
        <v>2.0960648148148145E-2</v>
      </c>
      <c r="R3" s="10">
        <v>48.63</v>
      </c>
    </row>
    <row r="4" spans="1:18" s="2" customFormat="1" ht="12" customHeight="1">
      <c r="A4" s="8">
        <f>A3+1</f>
        <v>2</v>
      </c>
      <c r="B4" s="9" t="s">
        <v>42</v>
      </c>
      <c r="C4" s="9" t="s">
        <v>27</v>
      </c>
      <c r="D4" s="14" t="s">
        <v>14</v>
      </c>
      <c r="E4" s="10">
        <v>49.72</v>
      </c>
      <c r="F4" s="10"/>
      <c r="G4" s="11">
        <v>3.5347222222222221E-3</v>
      </c>
      <c r="H4" s="11">
        <v>3.4583333333333337E-3</v>
      </c>
      <c r="I4" s="11">
        <f>SUM(G4:H4)</f>
        <v>6.9930555555555562E-3</v>
      </c>
      <c r="J4" s="11">
        <v>3.414351851851852E-3</v>
      </c>
      <c r="K4" s="11">
        <v>3.5729166666666665E-3</v>
      </c>
      <c r="L4" s="11">
        <f>SUM(J4:K4)</f>
        <v>6.9872685185185185E-3</v>
      </c>
      <c r="M4" s="11">
        <f>I4+L4</f>
        <v>1.3980324074074076E-2</v>
      </c>
      <c r="N4" s="11">
        <v>3.5138888888888889E-3</v>
      </c>
      <c r="O4" s="11">
        <v>3.5023148148148144E-3</v>
      </c>
      <c r="P4" s="11">
        <f>SUM(N4:O4)</f>
        <v>7.0162037037037033E-3</v>
      </c>
      <c r="Q4" s="12">
        <f>I4+L4+P4</f>
        <v>2.0996527777777781E-2</v>
      </c>
      <c r="R4" s="16">
        <v>48.14</v>
      </c>
    </row>
    <row r="5" spans="1:18" ht="12" customHeight="1">
      <c r="A5" s="8">
        <f t="shared" ref="A5:A21" si="0">A4+1</f>
        <v>3</v>
      </c>
      <c r="B5" s="9" t="s">
        <v>17</v>
      </c>
      <c r="C5" s="9" t="s">
        <v>18</v>
      </c>
      <c r="D5" s="14" t="s">
        <v>14</v>
      </c>
      <c r="E5" s="10">
        <v>51.22</v>
      </c>
      <c r="F5" s="10"/>
      <c r="G5" s="11">
        <v>3.6030092592592594E-3</v>
      </c>
      <c r="H5" s="11">
        <v>3.4733796296296301E-3</v>
      </c>
      <c r="I5" s="11">
        <f>SUM(G5:H5)</f>
        <v>7.076388888888889E-3</v>
      </c>
      <c r="J5" s="11">
        <v>3.5150462962962961E-3</v>
      </c>
      <c r="K5" s="11">
        <v>3.7916666666666667E-3</v>
      </c>
      <c r="L5" s="11">
        <f>SUM(J5:K5)</f>
        <v>7.3067129629629628E-3</v>
      </c>
      <c r="M5" s="11">
        <f>I5+L5</f>
        <v>1.4383101851851852E-2</v>
      </c>
      <c r="N5" s="11">
        <v>3.5868055555555553E-3</v>
      </c>
      <c r="O5" s="11">
        <v>3.4398148148148144E-3</v>
      </c>
      <c r="P5" s="11">
        <f>SUM(N5:O5)</f>
        <v>7.0266203703703697E-3</v>
      </c>
      <c r="Q5" s="12">
        <f>I5+L5+P5</f>
        <v>2.1409722222222222E-2</v>
      </c>
      <c r="R5" s="10">
        <v>49.16</v>
      </c>
    </row>
    <row r="6" spans="1:18" ht="12" customHeight="1">
      <c r="A6" s="8">
        <f t="shared" si="0"/>
        <v>4</v>
      </c>
      <c r="B6" s="9" t="s">
        <v>25</v>
      </c>
      <c r="C6" s="9" t="s">
        <v>26</v>
      </c>
      <c r="D6" s="14" t="s">
        <v>14</v>
      </c>
      <c r="E6" s="10">
        <v>51.34</v>
      </c>
      <c r="F6" s="10"/>
      <c r="G6" s="11">
        <v>3.5416666666666665E-3</v>
      </c>
      <c r="H6" s="11">
        <v>3.5648148148148154E-3</v>
      </c>
      <c r="I6" s="11">
        <f>SUM(G6:H6)</f>
        <v>7.1064814814814819E-3</v>
      </c>
      <c r="J6" s="11">
        <v>3.5219907407407405E-3</v>
      </c>
      <c r="K6" s="11">
        <v>3.6944444444444446E-3</v>
      </c>
      <c r="L6" s="11">
        <f>SUM(J6:K6)</f>
        <v>7.2164351851851851E-3</v>
      </c>
      <c r="M6" s="11">
        <f>I6+L6</f>
        <v>1.4322916666666668E-2</v>
      </c>
      <c r="N6" s="11">
        <v>3.592592592592593E-3</v>
      </c>
      <c r="O6" s="11">
        <v>3.6874999999999998E-3</v>
      </c>
      <c r="P6" s="11">
        <f>SUM(N6:O6)</f>
        <v>7.2800925925925932E-3</v>
      </c>
      <c r="Q6" s="12">
        <f>I6+L6+P6</f>
        <v>2.1603009259259259E-2</v>
      </c>
      <c r="R6" s="10">
        <v>50</v>
      </c>
    </row>
    <row r="7" spans="1:18" ht="12" customHeight="1">
      <c r="A7" s="8">
        <f t="shared" si="0"/>
        <v>5</v>
      </c>
      <c r="B7" s="9" t="s">
        <v>28</v>
      </c>
      <c r="C7" s="9" t="s">
        <v>27</v>
      </c>
      <c r="D7" s="14" t="s">
        <v>14</v>
      </c>
      <c r="E7" s="10">
        <v>50.55</v>
      </c>
      <c r="F7" s="10"/>
      <c r="G7" s="11">
        <v>3.655092592592593E-3</v>
      </c>
      <c r="H7" s="11">
        <v>3.619212962962963E-3</v>
      </c>
      <c r="I7" s="11">
        <f>SUM(G7:H7)</f>
        <v>7.2743055555555564E-3</v>
      </c>
      <c r="J7" s="11">
        <v>3.5196759259259261E-3</v>
      </c>
      <c r="K7" s="11">
        <v>3.8159722222222223E-3</v>
      </c>
      <c r="L7" s="11">
        <f>SUM(J7:K7)</f>
        <v>7.3356481481481484E-3</v>
      </c>
      <c r="M7" s="11">
        <f>I7+L7</f>
        <v>1.4609953703703705E-2</v>
      </c>
      <c r="N7" s="11">
        <v>3.5613425925925921E-3</v>
      </c>
      <c r="O7" s="11">
        <v>3.5405092592592593E-3</v>
      </c>
      <c r="P7" s="11">
        <f>SUM(N7:O7)</f>
        <v>7.1018518518518514E-3</v>
      </c>
      <c r="Q7" s="12">
        <f>I7+L7+P7</f>
        <v>2.1711805555555557E-2</v>
      </c>
      <c r="R7" s="10">
        <v>50.41</v>
      </c>
    </row>
    <row r="8" spans="1:18" ht="12" customHeight="1">
      <c r="A8" s="8">
        <f t="shared" si="0"/>
        <v>6</v>
      </c>
      <c r="B8" s="9" t="s">
        <v>24</v>
      </c>
      <c r="C8" s="9" t="s">
        <v>23</v>
      </c>
      <c r="D8" s="14" t="s">
        <v>14</v>
      </c>
      <c r="E8" s="10">
        <v>51.06</v>
      </c>
      <c r="F8" s="10"/>
      <c r="G8" s="11">
        <v>3.6493055555555554E-3</v>
      </c>
      <c r="H8" s="11">
        <v>3.646990740740741E-3</v>
      </c>
      <c r="I8" s="11">
        <f>SUM(G8:H8)</f>
        <v>7.2962962962962964E-3</v>
      </c>
      <c r="J8" s="11">
        <v>3.6736111111111114E-3</v>
      </c>
      <c r="K8" s="11">
        <v>3.5173611111111113E-3</v>
      </c>
      <c r="L8" s="11">
        <f>SUM(J8:K8)</f>
        <v>7.1909722222222227E-3</v>
      </c>
      <c r="M8" s="11">
        <f>I8+L8</f>
        <v>1.4487268518518519E-2</v>
      </c>
      <c r="N8" s="11">
        <v>3.6331018518518513E-3</v>
      </c>
      <c r="O8" s="11">
        <v>3.8460648148148147E-3</v>
      </c>
      <c r="P8" s="11">
        <f>SUM(N8:O8)</f>
        <v>7.4791666666666661E-3</v>
      </c>
      <c r="Q8" s="12">
        <f>I8+L8+P8</f>
        <v>2.1966435185185186E-2</v>
      </c>
      <c r="R8" s="10">
        <v>50.29</v>
      </c>
    </row>
    <row r="9" spans="1:18" ht="12" customHeight="1">
      <c r="A9" s="8">
        <f t="shared" si="0"/>
        <v>7</v>
      </c>
      <c r="B9" s="9" t="s">
        <v>29</v>
      </c>
      <c r="C9" s="9" t="s">
        <v>30</v>
      </c>
      <c r="D9" s="14" t="s">
        <v>14</v>
      </c>
      <c r="E9" s="10">
        <v>50.69</v>
      </c>
      <c r="F9" s="10"/>
      <c r="G9" s="11">
        <v>3.863425925925926E-3</v>
      </c>
      <c r="H9" s="11">
        <v>3.5509259259259261E-3</v>
      </c>
      <c r="I9" s="11">
        <f>SUM(G9:H9)</f>
        <v>7.4143518518518525E-3</v>
      </c>
      <c r="J9" s="11">
        <v>3.5937499999999997E-3</v>
      </c>
      <c r="K9" s="11">
        <v>3.7685185185185187E-3</v>
      </c>
      <c r="L9" s="11">
        <f>SUM(J9:K9)</f>
        <v>7.362268518518518E-3</v>
      </c>
      <c r="M9" s="11">
        <f>I9+L9</f>
        <v>1.4776620370370371E-2</v>
      </c>
      <c r="N9" s="11">
        <v>3.4930555555555561E-3</v>
      </c>
      <c r="O9" s="11">
        <v>3.7523148148148147E-3</v>
      </c>
      <c r="P9" s="11">
        <f>SUM(N9:O9)</f>
        <v>7.2453703703703708E-3</v>
      </c>
      <c r="Q9" s="12">
        <f>I9+L9+P9</f>
        <v>2.2021990740740741E-2</v>
      </c>
      <c r="R9" s="10">
        <v>49.85</v>
      </c>
    </row>
    <row r="10" spans="1:18" ht="12" customHeight="1">
      <c r="A10" s="8">
        <f t="shared" si="0"/>
        <v>8</v>
      </c>
      <c r="B10" s="9" t="s">
        <v>24</v>
      </c>
      <c r="C10" s="9" t="s">
        <v>22</v>
      </c>
      <c r="D10" s="14" t="s">
        <v>15</v>
      </c>
      <c r="E10" s="10">
        <v>51.94</v>
      </c>
      <c r="F10" s="10"/>
      <c r="G10" s="11">
        <v>3.7037037037037034E-3</v>
      </c>
      <c r="H10" s="11">
        <v>3.8298611111111107E-3</v>
      </c>
      <c r="I10" s="11">
        <f>SUM(G10:H10)</f>
        <v>7.5335648148148141E-3</v>
      </c>
      <c r="J10" s="11">
        <v>3.6956018518518514E-3</v>
      </c>
      <c r="K10" s="11">
        <v>3.7500000000000003E-3</v>
      </c>
      <c r="L10" s="11">
        <f>SUM(J10:K10)</f>
        <v>7.4456018518518517E-3</v>
      </c>
      <c r="M10" s="11">
        <f>I10+L10</f>
        <v>1.4979166666666665E-2</v>
      </c>
      <c r="N10" s="11">
        <v>3.6446759259259258E-3</v>
      </c>
      <c r="O10" s="11">
        <v>3.7604166666666667E-3</v>
      </c>
      <c r="P10" s="11">
        <f>SUM(N10:O10)</f>
        <v>7.4050925925925925E-3</v>
      </c>
      <c r="Q10" s="12">
        <f>I10+L10+P10</f>
        <v>2.2384259259259257E-2</v>
      </c>
      <c r="R10" s="10">
        <v>51.98</v>
      </c>
    </row>
    <row r="11" spans="1:18" ht="12" customHeight="1">
      <c r="A11" s="8">
        <f t="shared" si="0"/>
        <v>9</v>
      </c>
      <c r="B11" s="9" t="s">
        <v>43</v>
      </c>
      <c r="C11" s="9" t="s">
        <v>44</v>
      </c>
      <c r="D11" s="14" t="s">
        <v>15</v>
      </c>
      <c r="E11" s="10">
        <v>52.63</v>
      </c>
      <c r="F11" s="10"/>
      <c r="G11" s="11">
        <v>3.708333333333333E-3</v>
      </c>
      <c r="H11" s="11">
        <v>3.7581018518518523E-3</v>
      </c>
      <c r="I11" s="11">
        <f>SUM(G11:H11)</f>
        <v>7.4664351851851853E-3</v>
      </c>
      <c r="J11" s="11">
        <v>3.7800925925925923E-3</v>
      </c>
      <c r="K11" s="11">
        <v>3.8113425925925923E-3</v>
      </c>
      <c r="L11" s="11">
        <f>SUM(J11:K11)</f>
        <v>7.5914351851851846E-3</v>
      </c>
      <c r="M11" s="11">
        <f>I11+L11</f>
        <v>1.5057870370370371E-2</v>
      </c>
      <c r="N11" s="11">
        <v>3.8101851851851851E-3</v>
      </c>
      <c r="O11" s="11">
        <v>3.681712962962963E-3</v>
      </c>
      <c r="P11" s="11">
        <f>SUM(N11:O11)</f>
        <v>7.4918981481481486E-3</v>
      </c>
      <c r="Q11" s="12">
        <f>I11+L11+P11</f>
        <v>2.2549768518518518E-2</v>
      </c>
      <c r="R11" s="10">
        <v>52.38</v>
      </c>
    </row>
    <row r="12" spans="1:18" ht="12" customHeight="1">
      <c r="A12" s="8">
        <f t="shared" si="0"/>
        <v>10</v>
      </c>
      <c r="B12" s="9" t="s">
        <v>46</v>
      </c>
      <c r="C12" s="9" t="s">
        <v>22</v>
      </c>
      <c r="D12" s="14" t="s">
        <v>15</v>
      </c>
      <c r="E12" s="10">
        <v>52.48</v>
      </c>
      <c r="F12" s="10"/>
      <c r="G12" s="11">
        <v>3.723379629629629E-3</v>
      </c>
      <c r="H12" s="11">
        <v>4.1064814814814809E-3</v>
      </c>
      <c r="I12" s="11">
        <f>SUM(G12:H12)</f>
        <v>7.8298611111111104E-3</v>
      </c>
      <c r="J12" s="11">
        <v>3.8807870370370368E-3</v>
      </c>
      <c r="K12" s="11">
        <v>3.7048611111111115E-3</v>
      </c>
      <c r="L12" s="11">
        <f>SUM(J12:K12)</f>
        <v>7.5856481481481487E-3</v>
      </c>
      <c r="M12" s="11">
        <f>I12+L12</f>
        <v>1.5415509259259259E-2</v>
      </c>
      <c r="N12" s="11">
        <v>3.7175925925925931E-3</v>
      </c>
      <c r="O12" s="11">
        <v>3.6597222222222222E-3</v>
      </c>
      <c r="P12" s="11">
        <f>SUM(N12:O12)</f>
        <v>7.3773148148148157E-3</v>
      </c>
      <c r="Q12" s="12">
        <f>I12+L12+P12</f>
        <v>2.2792824074074076E-2</v>
      </c>
      <c r="R12" s="17">
        <v>51.87</v>
      </c>
    </row>
    <row r="13" spans="1:18" ht="12" customHeight="1">
      <c r="A13" s="8">
        <f t="shared" si="0"/>
        <v>11</v>
      </c>
      <c r="B13" s="9" t="s">
        <v>32</v>
      </c>
      <c r="C13" s="9" t="s">
        <v>33</v>
      </c>
      <c r="D13" s="14" t="s">
        <v>14</v>
      </c>
      <c r="E13" s="10">
        <v>52.54</v>
      </c>
      <c r="F13" s="10"/>
      <c r="G13" s="11">
        <v>3.7685185185185187E-3</v>
      </c>
      <c r="H13" s="11">
        <v>3.7754629629629631E-3</v>
      </c>
      <c r="I13" s="11">
        <f>SUM(G13:H13)</f>
        <v>7.5439814814814814E-3</v>
      </c>
      <c r="J13" s="11">
        <v>3.7557870370370371E-3</v>
      </c>
      <c r="K13" s="11">
        <v>3.9699074074074072E-3</v>
      </c>
      <c r="L13" s="11">
        <f>SUM(J13:K13)</f>
        <v>7.7256944444444448E-3</v>
      </c>
      <c r="M13" s="11">
        <f>I13+L13</f>
        <v>1.5269675925925926E-2</v>
      </c>
      <c r="N13" s="11">
        <v>3.7662037037037035E-3</v>
      </c>
      <c r="O13" s="11">
        <v>3.7662037037037035E-3</v>
      </c>
      <c r="P13" s="11">
        <f>SUM(N13:O13)</f>
        <v>7.5324074074074069E-3</v>
      </c>
      <c r="Q13" s="12">
        <f>I13+L13+P13</f>
        <v>2.2802083333333334E-2</v>
      </c>
      <c r="R13" s="10">
        <v>52.04</v>
      </c>
    </row>
    <row r="14" spans="1:18" ht="12" customHeight="1">
      <c r="A14" s="8">
        <f t="shared" si="0"/>
        <v>12</v>
      </c>
      <c r="B14" s="9" t="s">
        <v>21</v>
      </c>
      <c r="C14" s="9" t="s">
        <v>22</v>
      </c>
      <c r="D14" s="14" t="s">
        <v>15</v>
      </c>
      <c r="E14" s="10">
        <v>54.25</v>
      </c>
      <c r="F14" s="10"/>
      <c r="G14" s="11">
        <v>3.8703703703703699E-3</v>
      </c>
      <c r="H14" s="11">
        <v>3.8437499999999999E-3</v>
      </c>
      <c r="I14" s="11">
        <f>SUM(G14:H14)</f>
        <v>7.7141203703703694E-3</v>
      </c>
      <c r="J14" s="11">
        <v>3.8182870370370367E-3</v>
      </c>
      <c r="K14" s="11">
        <v>3.8310185185185183E-3</v>
      </c>
      <c r="L14" s="11">
        <f>SUM(J14:K14)</f>
        <v>7.649305555555555E-3</v>
      </c>
      <c r="M14" s="11">
        <f>I14+L14</f>
        <v>1.5363425925925924E-2</v>
      </c>
      <c r="N14" s="11">
        <v>3.8854166666666668E-3</v>
      </c>
      <c r="O14" s="11">
        <v>3.8055555555555555E-3</v>
      </c>
      <c r="P14" s="11">
        <f>SUM(N14:O14)</f>
        <v>7.6909722222222223E-3</v>
      </c>
      <c r="Q14" s="12">
        <f>I14+L14+P14</f>
        <v>2.3054398148148147E-2</v>
      </c>
      <c r="R14" s="10">
        <v>53.98</v>
      </c>
    </row>
    <row r="15" spans="1:18" ht="12" customHeight="1">
      <c r="A15" s="8">
        <f t="shared" si="0"/>
        <v>13</v>
      </c>
      <c r="B15" s="9" t="s">
        <v>34</v>
      </c>
      <c r="C15" s="9" t="s">
        <v>35</v>
      </c>
      <c r="D15" s="14" t="s">
        <v>14</v>
      </c>
      <c r="E15" s="10">
        <v>52.73</v>
      </c>
      <c r="F15" s="10"/>
      <c r="G15" s="11">
        <v>3.8935185185185184E-3</v>
      </c>
      <c r="H15" s="11">
        <v>3.9189814814814816E-3</v>
      </c>
      <c r="I15" s="11">
        <f>SUM(G15:H15)</f>
        <v>7.8125E-3</v>
      </c>
      <c r="J15" s="11">
        <v>3.8506944444444443E-3</v>
      </c>
      <c r="K15" s="11">
        <v>3.90625E-3</v>
      </c>
      <c r="L15" s="11">
        <f>SUM(J15:K15)</f>
        <v>7.7569444444444448E-3</v>
      </c>
      <c r="M15" s="11">
        <f>I15+L15</f>
        <v>1.5569444444444445E-2</v>
      </c>
      <c r="N15" s="11">
        <v>3.8564814814814816E-3</v>
      </c>
      <c r="O15" s="11">
        <v>3.7662037037037035E-3</v>
      </c>
      <c r="P15" s="11">
        <f>SUM(N15:O15)</f>
        <v>7.6226851851851855E-3</v>
      </c>
      <c r="Q15" s="12">
        <f>I15+L15+P15</f>
        <v>2.3192129629629632E-2</v>
      </c>
      <c r="R15" s="10">
        <v>52.55</v>
      </c>
    </row>
    <row r="16" spans="1:18" ht="12" customHeight="1">
      <c r="A16" s="8">
        <f t="shared" si="0"/>
        <v>14</v>
      </c>
      <c r="B16" s="9" t="s">
        <v>19</v>
      </c>
      <c r="C16" s="9" t="s">
        <v>20</v>
      </c>
      <c r="D16" s="14" t="s">
        <v>14</v>
      </c>
      <c r="E16" s="10">
        <v>53.23</v>
      </c>
      <c r="F16" s="10"/>
      <c r="G16" s="11">
        <v>3.8344907407407407E-3</v>
      </c>
      <c r="H16" s="11">
        <v>3.8668981481481484E-3</v>
      </c>
      <c r="I16" s="11">
        <f>SUM(G16:H16)</f>
        <v>7.7013888888888896E-3</v>
      </c>
      <c r="J16" s="11">
        <v>3.8703703703703699E-3</v>
      </c>
      <c r="K16" s="11">
        <v>3.9583333333333337E-3</v>
      </c>
      <c r="L16" s="11">
        <f>SUM(J16:K16)</f>
        <v>7.828703703703704E-3</v>
      </c>
      <c r="M16" s="11">
        <f>I16+L16</f>
        <v>1.5530092592592594E-2</v>
      </c>
      <c r="N16" s="11">
        <v>3.7268518518518514E-3</v>
      </c>
      <c r="O16" s="11">
        <v>3.9421296296296296E-3</v>
      </c>
      <c r="P16" s="11">
        <f>SUM(N16:O16)</f>
        <v>7.6689814814814815E-3</v>
      </c>
      <c r="Q16" s="12">
        <f>I16+L16+P16</f>
        <v>2.3199074074074073E-2</v>
      </c>
      <c r="R16" s="10">
        <v>52.83</v>
      </c>
    </row>
    <row r="17" spans="1:18" ht="12" customHeight="1">
      <c r="A17" s="8">
        <f t="shared" si="0"/>
        <v>15</v>
      </c>
      <c r="B17" s="9" t="s">
        <v>31</v>
      </c>
      <c r="C17" s="9" t="s">
        <v>18</v>
      </c>
      <c r="D17" s="14" t="s">
        <v>14</v>
      </c>
      <c r="E17" s="10">
        <v>52.76</v>
      </c>
      <c r="F17" s="10"/>
      <c r="G17" s="11">
        <v>3.6956018518518514E-3</v>
      </c>
      <c r="H17" s="11">
        <v>4.0891203703703706E-3</v>
      </c>
      <c r="I17" s="11">
        <f>SUM(G17:H17)</f>
        <v>7.7847222222222224E-3</v>
      </c>
      <c r="J17" s="11">
        <v>4.0138888888888889E-3</v>
      </c>
      <c r="K17" s="11">
        <v>3.7650462962962963E-3</v>
      </c>
      <c r="L17" s="11">
        <f>SUM(J17:K17)</f>
        <v>7.7789351851851856E-3</v>
      </c>
      <c r="M17" s="11">
        <f>I17+L17</f>
        <v>1.5563657407407408E-2</v>
      </c>
      <c r="N17" s="11">
        <v>3.5798611111111114E-3</v>
      </c>
      <c r="O17" s="11">
        <v>4.3344907407407403E-3</v>
      </c>
      <c r="P17" s="11">
        <f>SUM(N17:O17)</f>
        <v>7.9143518518518512E-3</v>
      </c>
      <c r="Q17" s="12">
        <f>I17+L17+P17</f>
        <v>2.3478009259259261E-2</v>
      </c>
      <c r="R17" s="10">
        <v>51.15</v>
      </c>
    </row>
    <row r="18" spans="1:18" ht="12" customHeight="1">
      <c r="A18" s="8">
        <f t="shared" si="0"/>
        <v>16</v>
      </c>
      <c r="B18" s="9" t="s">
        <v>25</v>
      </c>
      <c r="C18" s="9" t="s">
        <v>22</v>
      </c>
      <c r="D18" s="14" t="s">
        <v>15</v>
      </c>
      <c r="E18" s="10">
        <v>53.35</v>
      </c>
      <c r="F18" s="10"/>
      <c r="G18" s="11">
        <v>3.8842592592592596E-3</v>
      </c>
      <c r="H18" s="11">
        <v>3.914351851851852E-3</v>
      </c>
      <c r="I18" s="11">
        <f>SUM(G18:H18)</f>
        <v>7.7986111111111121E-3</v>
      </c>
      <c r="J18" s="11">
        <v>3.8009259259259263E-3</v>
      </c>
      <c r="K18" s="11">
        <v>4.0532407407407409E-3</v>
      </c>
      <c r="L18" s="11">
        <f>SUM(J18:K18)</f>
        <v>7.8541666666666673E-3</v>
      </c>
      <c r="M18" s="11">
        <f>I18+L18</f>
        <v>1.5652777777777779E-2</v>
      </c>
      <c r="N18" s="11">
        <v>3.7916666666666667E-3</v>
      </c>
      <c r="O18" s="11">
        <v>4.0960648148148154E-3</v>
      </c>
      <c r="P18" s="11">
        <f>SUM(N18:O18)</f>
        <v>7.8877314814814817E-3</v>
      </c>
      <c r="Q18" s="12">
        <f>I18+L18+P18</f>
        <v>2.3540509259259261E-2</v>
      </c>
      <c r="R18" s="10">
        <v>53.05</v>
      </c>
    </row>
    <row r="19" spans="1:18" ht="12" customHeight="1">
      <c r="A19" s="8">
        <f t="shared" si="0"/>
        <v>17</v>
      </c>
      <c r="B19" s="9" t="s">
        <v>38</v>
      </c>
      <c r="C19" s="9" t="s">
        <v>39</v>
      </c>
      <c r="D19" s="14" t="s">
        <v>14</v>
      </c>
      <c r="E19" s="10">
        <v>54.3</v>
      </c>
      <c r="F19" s="10"/>
      <c r="G19" s="11">
        <v>3.9733796296296297E-3</v>
      </c>
      <c r="H19" s="11">
        <v>3.983796296296296E-3</v>
      </c>
      <c r="I19" s="11">
        <f>SUM(G19:H19)</f>
        <v>7.9571759259259266E-3</v>
      </c>
      <c r="J19" s="11">
        <v>4.0532407407407409E-3</v>
      </c>
      <c r="K19" s="11">
        <v>3.9675925925925929E-3</v>
      </c>
      <c r="L19" s="11">
        <f>SUM(J19:K19)</f>
        <v>8.0208333333333347E-3</v>
      </c>
      <c r="M19" s="11">
        <f>I19+L19</f>
        <v>1.5978009259259261E-2</v>
      </c>
      <c r="N19" s="11">
        <v>3.7696759259259263E-3</v>
      </c>
      <c r="O19" s="11">
        <v>3.9537037037037032E-3</v>
      </c>
      <c r="P19" s="11">
        <f>SUM(N19:O19)</f>
        <v>7.7233796296296295E-3</v>
      </c>
      <c r="Q19" s="12">
        <f>I19+L19+P19</f>
        <v>2.370138888888889E-2</v>
      </c>
      <c r="R19" s="10">
        <v>52.89</v>
      </c>
    </row>
    <row r="20" spans="1:18" ht="12" customHeight="1">
      <c r="A20" s="8">
        <f t="shared" si="0"/>
        <v>18</v>
      </c>
      <c r="B20" s="9" t="s">
        <v>40</v>
      </c>
      <c r="C20" s="9" t="s">
        <v>41</v>
      </c>
      <c r="D20" s="14" t="s">
        <v>14</v>
      </c>
      <c r="E20" s="10">
        <v>55.27</v>
      </c>
      <c r="F20" s="10"/>
      <c r="G20" s="11">
        <v>4.2754629629629627E-3</v>
      </c>
      <c r="H20" s="11">
        <v>4.061342592592593E-3</v>
      </c>
      <c r="I20" s="11">
        <f>SUM(G20:H20)</f>
        <v>8.3368055555555556E-3</v>
      </c>
      <c r="J20" s="11">
        <v>3.8425925925925923E-3</v>
      </c>
      <c r="K20" s="11">
        <v>4.0243055555555553E-3</v>
      </c>
      <c r="L20" s="11">
        <f>SUM(J20:K20)</f>
        <v>7.8668981481481472E-3</v>
      </c>
      <c r="M20" s="11">
        <f>I20+L20</f>
        <v>1.6203703703703703E-2</v>
      </c>
      <c r="N20" s="11">
        <v>4.0416666666666665E-3</v>
      </c>
      <c r="O20" s="11">
        <v>4.0011574074074073E-3</v>
      </c>
      <c r="P20" s="11">
        <f>SUM(N20:O20)</f>
        <v>8.0428240740740738E-3</v>
      </c>
      <c r="Q20" s="12">
        <f>I20+L20+P20</f>
        <v>2.4246527777777777E-2</v>
      </c>
      <c r="R20" s="10">
        <v>53.73</v>
      </c>
    </row>
    <row r="21" spans="1:18" ht="12" customHeight="1">
      <c r="A21" s="8">
        <f t="shared" si="0"/>
        <v>19</v>
      </c>
      <c r="B21" s="9" t="s">
        <v>34</v>
      </c>
      <c r="C21" s="9" t="s">
        <v>45</v>
      </c>
      <c r="D21" s="14" t="s">
        <v>15</v>
      </c>
      <c r="E21" s="10">
        <v>58.07</v>
      </c>
      <c r="F21" s="10"/>
      <c r="G21" s="11">
        <v>4.302083333333334E-3</v>
      </c>
      <c r="H21" s="11">
        <v>4.2743055555555555E-3</v>
      </c>
      <c r="I21" s="11">
        <f>SUM(G21:H21)</f>
        <v>8.5763888888888903E-3</v>
      </c>
      <c r="J21" s="11">
        <v>4.155092592592593E-3</v>
      </c>
      <c r="K21" s="11">
        <v>4.1793981481481482E-3</v>
      </c>
      <c r="L21" s="11">
        <f>SUM(J21:K21)</f>
        <v>8.3344907407407413E-3</v>
      </c>
      <c r="M21" s="11">
        <f>I21+L21</f>
        <v>1.691087962962963E-2</v>
      </c>
      <c r="N21" s="11">
        <v>4.4826388888888893E-3</v>
      </c>
      <c r="O21" s="11">
        <v>4.4247685185185189E-3</v>
      </c>
      <c r="P21" s="11">
        <f>SUM(N21:O21)</f>
        <v>8.907407407407409E-3</v>
      </c>
      <c r="Q21" s="12">
        <f>I21+L21+P21</f>
        <v>2.5818287037037039E-2</v>
      </c>
      <c r="R21" s="10">
        <v>56.94</v>
      </c>
    </row>
  </sheetData>
  <sortState ref="B3:R21">
    <sortCondition ref="Q3:Q21"/>
    <sortCondition ref="R3:R21"/>
  </sortState>
  <phoneticPr fontId="5" type="noConversion"/>
  <pageMargins left="0.39370078740157483" right="0.75" top="0.39370078740157483" bottom="1" header="0" footer="0"/>
  <pageSetup paperSize="9" scale="93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2021-07-16T17:58:51Z</cp:lastPrinted>
  <dcterms:created xsi:type="dcterms:W3CDTF">2008-07-11T21:08:23Z</dcterms:created>
  <dcterms:modified xsi:type="dcterms:W3CDTF">2021-07-17T17:41:45Z</dcterms:modified>
</cp:coreProperties>
</file>