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124" sheetId="1" r:id="rId1"/>
  </sheets>
  <definedNames>
    <definedName name="_xlnm._FilterDatabase" localSheetId="0" hidden="1">'124'!$A$2:$R$2</definedName>
  </definedNames>
  <calcPr calcId="124519"/>
</workbook>
</file>

<file path=xl/calcChain.xml><?xml version="1.0" encoding="utf-8"?>
<calcChain xmlns="http://schemas.openxmlformats.org/spreadsheetml/2006/main">
  <c r="L15" i="1"/>
  <c r="P21"/>
  <c r="L21"/>
  <c r="I21"/>
  <c r="P18"/>
  <c r="L18"/>
  <c r="I18"/>
  <c r="P6"/>
  <c r="L6"/>
  <c r="I6"/>
  <c r="P10"/>
  <c r="L10"/>
  <c r="I10"/>
  <c r="P8"/>
  <c r="L8"/>
  <c r="I8"/>
  <c r="A17"/>
  <c r="A18" s="1"/>
  <c r="A19" s="1"/>
  <c r="A20" s="1"/>
  <c r="A21" s="1"/>
  <c r="I12"/>
  <c r="I19"/>
  <c r="L3"/>
  <c r="P20"/>
  <c r="L20"/>
  <c r="I20"/>
  <c r="P3"/>
  <c r="I3"/>
  <c r="L12"/>
  <c r="P12"/>
  <c r="I17"/>
  <c r="L17"/>
  <c r="P17"/>
  <c r="I7"/>
  <c r="L7"/>
  <c r="P7"/>
  <c r="I9"/>
  <c r="L9"/>
  <c r="P9"/>
  <c r="I16"/>
  <c r="L16"/>
  <c r="P16"/>
  <c r="I14"/>
  <c r="L14"/>
  <c r="P14"/>
  <c r="I4"/>
  <c r="L4"/>
  <c r="P4"/>
  <c r="L19"/>
  <c r="P19"/>
  <c r="I13"/>
  <c r="L13"/>
  <c r="P13"/>
  <c r="I11"/>
  <c r="L11"/>
  <c r="P11"/>
  <c r="I15"/>
  <c r="P15"/>
  <c r="I5"/>
  <c r="L5"/>
  <c r="P5"/>
  <c r="M18" l="1"/>
  <c r="M21"/>
  <c r="M6"/>
  <c r="M8"/>
  <c r="Q6"/>
  <c r="Q8"/>
  <c r="M10"/>
  <c r="Q10"/>
  <c r="Q18"/>
  <c r="Q21"/>
  <c r="M4"/>
  <c r="M9"/>
  <c r="Q15"/>
  <c r="M20"/>
  <c r="Q4"/>
  <c r="Q11"/>
  <c r="M13"/>
  <c r="M11"/>
  <c r="Q17"/>
  <c r="M3"/>
  <c r="Q9"/>
  <c r="Q3"/>
  <c r="Q14"/>
  <c r="Q5"/>
  <c r="Q16"/>
  <c r="Q7"/>
  <c r="Q12"/>
  <c r="Q19"/>
  <c r="M5"/>
  <c r="Q13"/>
  <c r="M19"/>
  <c r="M14"/>
  <c r="M16"/>
  <c r="M7"/>
  <c r="M17"/>
  <c r="M12"/>
  <c r="M15"/>
  <c r="Q20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<sst xmlns="http://schemas.openxmlformats.org/spreadsheetml/2006/main" count="63" uniqueCount="43">
  <si>
    <t>EQUIP</t>
  </si>
  <si>
    <t>pole</t>
  </si>
  <si>
    <t>PRIMERA MANEGA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</si>
  <si>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</si>
  <si>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</si>
  <si>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</si>
  <si>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</si>
  <si>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</si>
  <si>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</si>
  <si>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</si>
  <si>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</si>
  <si>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</si>
  <si>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</si>
  <si>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</si>
  <si>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>NÜRBURGRING 2022</t>
  </si>
  <si>
    <t>ENRIC ROSICH - GUILLEM MARTÍNEZ</t>
  </si>
  <si>
    <t>PORSCHE 934</t>
  </si>
  <si>
    <t>P-82</t>
  </si>
  <si>
    <t>JOAN CARLES LLORENS - GERARD LLORENS</t>
  </si>
  <si>
    <t>LAMBORGHINI MIURA</t>
  </si>
  <si>
    <t>RAMON SILVESTRE - MIKA SANTANDER</t>
  </si>
  <si>
    <t>MARC MANDADO - MIQUEL MANDADO</t>
  </si>
  <si>
    <t>PORSCHE 911</t>
  </si>
  <si>
    <t>JORDI MIRANDA - JOSEP ANTON ALVAREZ</t>
  </si>
  <si>
    <t>FERRARI 512 BB</t>
  </si>
  <si>
    <t>ORIOL MANDADO - EDUARD MANDADO</t>
  </si>
  <si>
    <t>ALFA GTA</t>
  </si>
  <si>
    <t>QUINTI CALVO - JOSEP MARIA CARBONELL</t>
  </si>
  <si>
    <t>PORSCHE 908/3</t>
  </si>
  <si>
    <t xml:space="preserve">CARLES RIUS- MANUEL ESCUREDO </t>
  </si>
  <si>
    <t>OPEL MANTA 400</t>
  </si>
  <si>
    <t>XAVI MACIAN - SERGI DE JUAN</t>
  </si>
  <si>
    <t>PORSCHE 911 RSR</t>
  </si>
  <si>
    <t>VICENÇ TOMÀS - JORDI NOVELL</t>
  </si>
  <si>
    <t>CARLOS MESTRE - XAVI MAYORAL</t>
  </si>
  <si>
    <t>FERRARI 312 PB</t>
  </si>
  <si>
    <t>CESAR MIGUEL - MARC MOLINA</t>
  </si>
  <si>
    <t>PORSCHE 909</t>
  </si>
  <si>
    <t>ALEX MARTIN - JORDI SALVAT</t>
  </si>
  <si>
    <t>FORD GT-40</t>
  </si>
  <si>
    <t>JORDI SOBREVALLS - DANIEL BISBAL</t>
  </si>
  <si>
    <t>OPEL GT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</si>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</sst>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3" fontId="6" fillId="0" borderId="0" xfId="0" applyNumberFormat="1" applyFont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106" zoomScaleNormal="106" workbookViewId="0">
      <selection activeCell="C28" sqref="C28"/>
    </sheetView>
  </sheetViews>
  <sheetFormatPr baseColWidth="10" defaultRowHeight="11.25"/>
  <cols>
    <col min="1" max="1" width="3" style="3" bestFit="1" customWidth="1"/>
    <col min="2" max="2" width="34.140625" style="3" customWidth="1"/>
    <col min="3" max="3" width="22.42578125" style="3" customWidth="1"/>
    <col min="4" max="4" width="5.5703125" style="6" customWidth="1"/>
    <col min="5" max="5" width="4.85546875" style="5" customWidth="1"/>
    <col min="6" max="6" width="0.5703125" style="5" customWidth="1"/>
    <col min="7" max="7" width="7" style="3" customWidth="1"/>
    <col min="8" max="8" width="6.42578125" style="3" customWidth="1"/>
    <col min="9" max="9" width="6.42578125" style="6" bestFit="1" customWidth="1"/>
    <col min="10" max="11" width="6.42578125" style="3" customWidth="1"/>
    <col min="12" max="12" width="6" style="6" customWidth="1"/>
    <col min="13" max="13" width="6.42578125" style="6" customWidth="1"/>
    <col min="14" max="15" width="6.42578125" style="3" customWidth="1"/>
    <col min="16" max="16" width="6.28515625" style="6" customWidth="1"/>
    <col min="17" max="17" width="6.5703125" style="2" customWidth="1"/>
    <col min="18" max="18" width="5.5703125" style="6" customWidth="1"/>
    <col min="19" max="16384" width="11.42578125" style="3"/>
  </cols>
  <sheetData>
    <row r="1" spans="1:18" ht="18.75" customHeight="1">
      <c r="B1" s="7" t="s">
        <v>14</v>
      </c>
      <c r="C1" s="15">
        <v>4.1666666666666664E-2</v>
      </c>
      <c r="G1" s="4" t="s">
        <v>2</v>
      </c>
      <c r="J1" s="4" t="s">
        <v>12</v>
      </c>
      <c r="N1" s="4" t="s">
        <v>13</v>
      </c>
    </row>
    <row r="2" spans="1:18" ht="15.75" customHeight="1">
      <c r="A2" s="1"/>
      <c r="B2" s="1" t="s">
        <v>0</v>
      </c>
      <c r="C2" s="1" t="s">
        <v>6</v>
      </c>
      <c r="D2" s="1" t="s">
        <v>7</v>
      </c>
      <c r="E2" s="13" t="s">
        <v>1</v>
      </c>
      <c r="F2" s="13"/>
      <c r="G2" s="1" t="s">
        <v>8</v>
      </c>
      <c r="H2" s="1" t="s">
        <v>9</v>
      </c>
      <c r="I2" s="1" t="s">
        <v>10</v>
      </c>
      <c r="J2" s="1" t="s">
        <v>8</v>
      </c>
      <c r="K2" s="1" t="s">
        <v>9</v>
      </c>
      <c r="L2" s="1" t="s">
        <v>11</v>
      </c>
      <c r="M2" s="1" t="s">
        <v>3</v>
      </c>
      <c r="N2" s="1" t="s">
        <v>8</v>
      </c>
      <c r="O2" s="1" t="s">
        <v>9</v>
      </c>
      <c r="P2" s="1" t="s">
        <v>4</v>
      </c>
      <c r="Q2" s="1" t="s">
        <v>3</v>
      </c>
      <c r="R2" s="13" t="s">
        <v>5</v>
      </c>
    </row>
    <row r="3" spans="1:18" ht="12" customHeight="1">
      <c r="A3" s="8">
        <f>A2+1</f>
        <v>1</v>
      </c>
      <c r="B3" s="9" t="s">
        <v>36</v>
      </c>
      <c r="C3" s="9" t="s">
        <v>37</v>
      </c>
      <c r="D3" s="14" t="s">
        <v>17</v>
      </c>
      <c r="E3" s="10">
        <v>49.27</v>
      </c>
      <c r="F3" s="10"/>
      <c r="G3" s="11">
        <v>3.41087962962963E-3</v>
      </c>
      <c r="H3" s="11">
        <v>3.4872685185185185E-3</v>
      </c>
      <c r="I3" s="11">
        <f>SUM(G3:H3)</f>
        <v>6.898148148148148E-3</v>
      </c>
      <c r="J3" s="11">
        <v>3.645833333333333E-3</v>
      </c>
      <c r="K3" s="11">
        <v>3.4861111111111104E-3</v>
      </c>
      <c r="L3" s="11">
        <f>SUM(J3:K3)</f>
        <v>7.1319444444444434E-3</v>
      </c>
      <c r="M3" s="11">
        <f>I3+L3</f>
        <v>1.4030092592592591E-2</v>
      </c>
      <c r="N3" s="11">
        <v>3.5405092592592593E-3</v>
      </c>
      <c r="O3" s="11">
        <v>3.5231481481481481E-3</v>
      </c>
      <c r="P3" s="11">
        <f>SUM(N3:O3)</f>
        <v>7.0636574074074074E-3</v>
      </c>
      <c r="Q3" s="12">
        <f>I3+L3+P3</f>
        <v>2.1093749999999998E-2</v>
      </c>
      <c r="R3" s="16">
        <v>48.4</v>
      </c>
    </row>
    <row r="4" spans="1:18" s="2" customFormat="1" ht="12" customHeight="1">
      <c r="A4" s="8">
        <f>A3+1</f>
        <v>2</v>
      </c>
      <c r="B4" s="9" t="s">
        <v>27</v>
      </c>
      <c r="C4" s="9" t="s">
        <v>28</v>
      </c>
      <c r="D4" s="14" t="s">
        <v>17</v>
      </c>
      <c r="E4" s="10">
        <v>49.8</v>
      </c>
      <c r="F4" s="10"/>
      <c r="G4" s="11">
        <v>3.5092592592592593E-3</v>
      </c>
      <c r="H4" s="11">
        <v>3.5277777777777777E-3</v>
      </c>
      <c r="I4" s="11">
        <f>SUM(G4:H4)</f>
        <v>7.037037037037037E-3</v>
      </c>
      <c r="J4" s="11">
        <v>3.4560185185185184E-3</v>
      </c>
      <c r="K4" s="11">
        <v>3.5138888888888889E-3</v>
      </c>
      <c r="L4" s="11">
        <f>SUM(J4:K4)</f>
        <v>6.9699074074074073E-3</v>
      </c>
      <c r="M4" s="11">
        <f>I4+L4</f>
        <v>1.4006944444444443E-2</v>
      </c>
      <c r="N4" s="11">
        <v>3.5689814814814816E-3</v>
      </c>
      <c r="O4" s="11">
        <v>3.530092592592592E-3</v>
      </c>
      <c r="P4" s="11">
        <f>SUM(N4:O4)</f>
        <v>7.0990740740740736E-3</v>
      </c>
      <c r="Q4" s="12">
        <f>I4+L4+P4</f>
        <v>2.1106018518518517E-2</v>
      </c>
      <c r="R4" s="10">
        <v>49.32</v>
      </c>
    </row>
    <row r="5" spans="1:18" ht="12" customHeight="1">
      <c r="A5" s="8">
        <f t="shared" ref="A5:A21" si="0">A4+1</f>
        <v>3</v>
      </c>
      <c r="B5" s="9" t="s">
        <v>23</v>
      </c>
      <c r="C5" s="9" t="s">
        <v>24</v>
      </c>
      <c r="D5" s="14" t="s">
        <v>17</v>
      </c>
      <c r="E5" s="10">
        <v>50.46</v>
      </c>
      <c r="F5" s="10"/>
      <c r="G5" s="11">
        <v>3.4560185185185184E-3</v>
      </c>
      <c r="H5" s="11">
        <v>3.5972222222222221E-3</v>
      </c>
      <c r="I5" s="11">
        <f>SUM(G5:H5)</f>
        <v>7.0532407407407401E-3</v>
      </c>
      <c r="J5" s="11">
        <v>3.655092592592593E-3</v>
      </c>
      <c r="K5" s="11">
        <v>3.708333333333333E-3</v>
      </c>
      <c r="L5" s="11">
        <f>SUM(J5:K5)</f>
        <v>7.363425925925926E-3</v>
      </c>
      <c r="M5" s="11">
        <f>I5+L5</f>
        <v>1.4416666666666666E-2</v>
      </c>
      <c r="N5" s="11">
        <v>3.5486111111111113E-3</v>
      </c>
      <c r="O5" s="11">
        <v>3.4895833333333337E-3</v>
      </c>
      <c r="P5" s="11">
        <f>SUM(N5:O5)</f>
        <v>7.038194444444445E-3</v>
      </c>
      <c r="Q5" s="12">
        <f>I5+L5+P5</f>
        <v>2.1454861111111112E-2</v>
      </c>
      <c r="R5" s="10">
        <v>49.03</v>
      </c>
    </row>
    <row r="6" spans="1:18" ht="12" customHeight="1">
      <c r="A6" s="8">
        <f t="shared" si="0"/>
        <v>4</v>
      </c>
      <c r="B6" s="9" t="s">
        <v>31</v>
      </c>
      <c r="C6" s="9" t="s">
        <v>32</v>
      </c>
      <c r="D6" s="14" t="s">
        <v>17</v>
      </c>
      <c r="E6" s="10">
        <v>50.95</v>
      </c>
      <c r="F6" s="10"/>
      <c r="G6" s="11">
        <v>3.5451388888888893E-3</v>
      </c>
      <c r="H6" s="11">
        <v>3.7384259259259263E-3</v>
      </c>
      <c r="I6" s="11">
        <f>SUM(G6:H6)</f>
        <v>7.2835648148148156E-3</v>
      </c>
      <c r="J6" s="11">
        <v>3.5370370370370369E-3</v>
      </c>
      <c r="K6" s="11">
        <v>3.5902777777777777E-3</v>
      </c>
      <c r="L6" s="11">
        <f>SUM(J6:K6)</f>
        <v>7.1273148148148146E-3</v>
      </c>
      <c r="M6" s="11">
        <f>I6+L6</f>
        <v>1.4410879629629631E-2</v>
      </c>
      <c r="N6" s="11">
        <v>3.5324074074074077E-3</v>
      </c>
      <c r="O6" s="11">
        <v>3.5347222222222221E-3</v>
      </c>
      <c r="P6" s="11">
        <f>SUM(N6:O6)</f>
        <v>7.0671296296296298E-3</v>
      </c>
      <c r="Q6" s="12">
        <f>I6+L6+P6</f>
        <v>2.1478009259259259E-2</v>
      </c>
      <c r="R6" s="10">
        <v>49.8</v>
      </c>
    </row>
    <row r="7" spans="1:18" ht="12" customHeight="1">
      <c r="A7" s="8">
        <f t="shared" si="0"/>
        <v>5</v>
      </c>
      <c r="B7" s="9" t="s">
        <v>15</v>
      </c>
      <c r="C7" s="9" t="s">
        <v>16</v>
      </c>
      <c r="D7" s="14" t="s">
        <v>17</v>
      </c>
      <c r="E7" s="10">
        <v>50.63</v>
      </c>
      <c r="F7" s="10"/>
      <c r="G7" s="11">
        <v>3.6064814814814813E-3</v>
      </c>
      <c r="H7" s="11">
        <v>3.655092592592593E-3</v>
      </c>
      <c r="I7" s="11">
        <f>SUM(G7:H7)</f>
        <v>7.2615740740740748E-3</v>
      </c>
      <c r="J7" s="11">
        <v>3.5648148148148154E-3</v>
      </c>
      <c r="K7" s="11">
        <v>3.5833333333333338E-3</v>
      </c>
      <c r="L7" s="11">
        <f>SUM(J7:K7)</f>
        <v>7.1481481481481491E-3</v>
      </c>
      <c r="M7" s="11">
        <f>I7+L7</f>
        <v>1.4409722222222223E-2</v>
      </c>
      <c r="N7" s="11">
        <v>3.5509259259259261E-3</v>
      </c>
      <c r="O7" s="11">
        <v>3.666666666666667E-3</v>
      </c>
      <c r="P7" s="11">
        <f>SUM(N7:O7)</f>
        <v>7.2175925925925932E-3</v>
      </c>
      <c r="Q7" s="12">
        <f>I7+L7+P7</f>
        <v>2.1627314814814814E-2</v>
      </c>
      <c r="R7" s="10">
        <v>50.83</v>
      </c>
    </row>
    <row r="8" spans="1:18" ht="12" customHeight="1">
      <c r="A8" s="8">
        <f t="shared" si="0"/>
        <v>6</v>
      </c>
      <c r="B8" s="9" t="s">
        <v>29</v>
      </c>
      <c r="C8" s="9" t="s">
        <v>30</v>
      </c>
      <c r="D8" s="14" t="s">
        <v>17</v>
      </c>
      <c r="E8" s="10">
        <v>50.59</v>
      </c>
      <c r="F8" s="10">
        <v>0.61</v>
      </c>
      <c r="G8" s="11">
        <v>3.5486111111111113E-3</v>
      </c>
      <c r="H8" s="11">
        <v>3.5381944444444445E-3</v>
      </c>
      <c r="I8" s="11">
        <f>SUM(G8:H8)</f>
        <v>7.0868055555555563E-3</v>
      </c>
      <c r="J8" s="11">
        <v>3.5155092592592595E-3</v>
      </c>
      <c r="K8" s="11">
        <v>3.5092592592592593E-3</v>
      </c>
      <c r="L8" s="11">
        <f>SUM(J8:K8)</f>
        <v>7.0247685185185187E-3</v>
      </c>
      <c r="M8" s="11">
        <f>I8+L8</f>
        <v>1.4111574074074075E-2</v>
      </c>
      <c r="N8" s="11">
        <v>4.6423611111111119E-3</v>
      </c>
      <c r="O8" s="11">
        <v>3.4421296296296301E-3</v>
      </c>
      <c r="P8" s="11">
        <f>SUM(N8:O8)</f>
        <v>8.0844907407407428E-3</v>
      </c>
      <c r="Q8" s="12">
        <f>I8+L8+P8</f>
        <v>2.2196064814814818E-2</v>
      </c>
      <c r="R8" s="10">
        <v>49.21</v>
      </c>
    </row>
    <row r="9" spans="1:18" ht="12" customHeight="1">
      <c r="A9" s="8">
        <f t="shared" si="0"/>
        <v>7</v>
      </c>
      <c r="B9" s="9" t="s">
        <v>20</v>
      </c>
      <c r="C9" s="9" t="s">
        <v>16</v>
      </c>
      <c r="D9" s="14" t="s">
        <v>17</v>
      </c>
      <c r="E9" s="10">
        <v>51.86</v>
      </c>
      <c r="F9" s="10"/>
      <c r="G9" s="11">
        <v>3.7916666666666667E-3</v>
      </c>
      <c r="H9" s="11">
        <v>3.7939814814814811E-3</v>
      </c>
      <c r="I9" s="11">
        <f>SUM(G9:H9)</f>
        <v>7.5856481481481478E-3</v>
      </c>
      <c r="J9" s="11">
        <v>3.7581018518518523E-3</v>
      </c>
      <c r="K9" s="11">
        <v>3.6423611111111114E-3</v>
      </c>
      <c r="L9" s="11">
        <f>SUM(J9:K9)</f>
        <v>7.4004629629629637E-3</v>
      </c>
      <c r="M9" s="11">
        <f>I9+L9</f>
        <v>1.4986111111111112E-2</v>
      </c>
      <c r="N9" s="11">
        <v>3.7997685185185183E-3</v>
      </c>
      <c r="O9" s="11">
        <v>3.615740740740741E-3</v>
      </c>
      <c r="P9" s="11">
        <f>SUM(N9:O9)</f>
        <v>7.4155092592592588E-3</v>
      </c>
      <c r="Q9" s="12">
        <f>I9+L9+P9</f>
        <v>2.240162037037037E-2</v>
      </c>
      <c r="R9" s="10">
        <v>51.01</v>
      </c>
    </row>
    <row r="10" spans="1:18" ht="12" customHeight="1">
      <c r="A10" s="8">
        <f t="shared" si="0"/>
        <v>8</v>
      </c>
      <c r="B10" s="9" t="s">
        <v>33</v>
      </c>
      <c r="C10" s="9" t="s">
        <v>16</v>
      </c>
      <c r="D10" s="14" t="s">
        <v>17</v>
      </c>
      <c r="E10" s="10">
        <v>53.56</v>
      </c>
      <c r="F10" s="10"/>
      <c r="G10" s="11">
        <v>3.886574074074074E-3</v>
      </c>
      <c r="H10" s="11">
        <v>3.8148148148148147E-3</v>
      </c>
      <c r="I10" s="11">
        <f>SUM(G10:H10)</f>
        <v>7.7013888888888887E-3</v>
      </c>
      <c r="J10" s="11">
        <v>3.8091435185185186E-3</v>
      </c>
      <c r="K10" s="11">
        <v>3.628356481481482E-3</v>
      </c>
      <c r="L10" s="11">
        <f>SUM(J10:K10)</f>
        <v>7.4375000000000005E-3</v>
      </c>
      <c r="M10" s="11">
        <f>I10+L10</f>
        <v>1.5138888888888889E-2</v>
      </c>
      <c r="N10" s="11">
        <v>3.7210648148148146E-3</v>
      </c>
      <c r="O10" s="11">
        <v>3.9085648148148152E-3</v>
      </c>
      <c r="P10" s="11">
        <f>SUM(N10:O10)</f>
        <v>7.6296296296296303E-3</v>
      </c>
      <c r="Q10" s="12">
        <f>I10+L10+P10</f>
        <v>2.2768518518518521E-2</v>
      </c>
      <c r="R10" s="10">
        <v>51.18</v>
      </c>
    </row>
    <row r="11" spans="1:18" ht="12" customHeight="1">
      <c r="A11" s="8">
        <f t="shared" si="0"/>
        <v>9</v>
      </c>
      <c r="B11" s="9" t="s">
        <v>38</v>
      </c>
      <c r="C11" s="9" t="s">
        <v>39</v>
      </c>
      <c r="D11" s="14" t="s">
        <v>17</v>
      </c>
      <c r="E11" s="10">
        <v>53.21</v>
      </c>
      <c r="F11" s="10"/>
      <c r="G11" s="11">
        <v>3.8134259259259263E-3</v>
      </c>
      <c r="H11" s="11">
        <v>3.7951388888888891E-3</v>
      </c>
      <c r="I11" s="11">
        <f>SUM(G11:H11)</f>
        <v>7.6085648148148154E-3</v>
      </c>
      <c r="J11" s="11">
        <v>3.7513888888888892E-3</v>
      </c>
      <c r="K11" s="11">
        <v>3.8668981481481484E-3</v>
      </c>
      <c r="L11" s="11">
        <f>SUM(J11:K11)</f>
        <v>7.618287037037038E-3</v>
      </c>
      <c r="M11" s="11">
        <f>I11+L11</f>
        <v>1.5226851851851853E-2</v>
      </c>
      <c r="N11" s="11">
        <v>3.8668981481481484E-3</v>
      </c>
      <c r="O11" s="11">
        <v>3.7511574074074075E-3</v>
      </c>
      <c r="P11" s="11">
        <f>SUM(N11:O11)</f>
        <v>7.6180555555555559E-3</v>
      </c>
      <c r="Q11" s="12">
        <f>I11+L11+P11</f>
        <v>2.2844907407407408E-2</v>
      </c>
      <c r="R11" s="10">
        <v>52.26</v>
      </c>
    </row>
    <row r="12" spans="1:18" ht="12" customHeight="1">
      <c r="A12" s="8">
        <f t="shared" si="0"/>
        <v>10</v>
      </c>
      <c r="B12" s="9" t="s">
        <v>34</v>
      </c>
      <c r="C12" s="9" t="s">
        <v>35</v>
      </c>
      <c r="D12" s="14" t="s">
        <v>17</v>
      </c>
      <c r="E12" s="10">
        <v>53.02</v>
      </c>
      <c r="F12" s="10"/>
      <c r="G12" s="11">
        <v>3.6744212962962959E-3</v>
      </c>
      <c r="H12" s="11">
        <v>4.1273148148148146E-3</v>
      </c>
      <c r="I12" s="11">
        <f>SUM(G12:H12)</f>
        <v>7.80173611111111E-3</v>
      </c>
      <c r="J12" s="11">
        <v>4.0046296296296297E-3</v>
      </c>
      <c r="K12" s="11">
        <v>3.7754629629629631E-3</v>
      </c>
      <c r="L12" s="11">
        <f>SUM(J12:K12)</f>
        <v>7.7800925925925928E-3</v>
      </c>
      <c r="M12" s="11">
        <f>I12+L12</f>
        <v>1.5581828703703702E-2</v>
      </c>
      <c r="N12" s="11">
        <v>3.7418981481481483E-3</v>
      </c>
      <c r="O12" s="11">
        <v>3.90625E-3</v>
      </c>
      <c r="P12" s="11">
        <f>SUM(N12:O12)</f>
        <v>7.6481481481481487E-3</v>
      </c>
      <c r="Q12" s="12">
        <f>I12+L12+P12</f>
        <v>2.3229976851851852E-2</v>
      </c>
      <c r="R12" s="10">
        <v>51.47</v>
      </c>
    </row>
    <row r="13" spans="1:18" ht="12" customHeight="1">
      <c r="A13" s="8">
        <f t="shared" si="0"/>
        <v>11</v>
      </c>
      <c r="B13" s="9" t="s">
        <v>25</v>
      </c>
      <c r="C13" s="9" t="s">
        <v>26</v>
      </c>
      <c r="D13" s="14" t="s">
        <v>17</v>
      </c>
      <c r="E13" s="10">
        <v>57.12</v>
      </c>
      <c r="F13" s="10"/>
      <c r="G13" s="11">
        <v>4.0416666666666665E-3</v>
      </c>
      <c r="H13" s="11">
        <v>3.9918981481481481E-3</v>
      </c>
      <c r="I13" s="11">
        <f>SUM(G13:H13)</f>
        <v>8.0335648148148146E-3</v>
      </c>
      <c r="J13" s="11">
        <v>3.9351851851851857E-3</v>
      </c>
      <c r="K13" s="11">
        <v>4.4525462962962965E-3</v>
      </c>
      <c r="L13" s="11">
        <f>SUM(J13:K13)</f>
        <v>8.3877314814814821E-3</v>
      </c>
      <c r="M13" s="11">
        <f>I13+L13</f>
        <v>1.6421296296296295E-2</v>
      </c>
      <c r="N13" s="11">
        <v>4.2662037037037035E-3</v>
      </c>
      <c r="O13" s="11">
        <v>4.1423611111111114E-3</v>
      </c>
      <c r="P13" s="11">
        <f>SUM(N13:O13)</f>
        <v>8.4085648148148149E-3</v>
      </c>
      <c r="Q13" s="12">
        <f>I13+L13+P13</f>
        <v>2.4829861111111108E-2</v>
      </c>
      <c r="R13" s="10">
        <v>55.82</v>
      </c>
    </row>
    <row r="14" spans="1:18" ht="12" customHeight="1">
      <c r="A14" s="8">
        <f t="shared" si="0"/>
        <v>12</v>
      </c>
      <c r="B14" s="9" t="s">
        <v>18</v>
      </c>
      <c r="C14" s="9" t="s">
        <v>19</v>
      </c>
      <c r="D14" s="14" t="s">
        <v>17</v>
      </c>
      <c r="E14" s="10">
        <v>56.2</v>
      </c>
      <c r="F14" s="10"/>
      <c r="G14" s="11">
        <v>4.2962962962962963E-3</v>
      </c>
      <c r="H14" s="11">
        <v>4.0439814814814809E-3</v>
      </c>
      <c r="I14" s="11">
        <f>SUM(G14:H14)</f>
        <v>8.3402777777777763E-3</v>
      </c>
      <c r="J14" s="11">
        <v>4.0439814814814809E-3</v>
      </c>
      <c r="K14" s="11">
        <v>4.449074074074074E-3</v>
      </c>
      <c r="L14" s="11">
        <f>SUM(J14:K14)</f>
        <v>8.4930555555555558E-3</v>
      </c>
      <c r="M14" s="11">
        <f>I14+L14</f>
        <v>1.6833333333333332E-2</v>
      </c>
      <c r="N14" s="11">
        <v>4.2928240740740739E-3</v>
      </c>
      <c r="O14" s="11">
        <v>4.0439814814814809E-3</v>
      </c>
      <c r="P14" s="11">
        <f>SUM(N14:O14)</f>
        <v>8.3368055555555556E-3</v>
      </c>
      <c r="Q14" s="12">
        <f>I14+L14+P14</f>
        <v>2.5170138888888888E-2</v>
      </c>
      <c r="R14" s="10">
        <v>55.74</v>
      </c>
    </row>
    <row r="15" spans="1:18" ht="12" customHeight="1">
      <c r="A15" s="8">
        <f t="shared" si="0"/>
        <v>13</v>
      </c>
      <c r="B15" s="9" t="s">
        <v>21</v>
      </c>
      <c r="C15" s="9" t="s">
        <v>22</v>
      </c>
      <c r="D15" s="14" t="s">
        <v>17</v>
      </c>
      <c r="E15" s="10">
        <v>65.5</v>
      </c>
      <c r="F15" s="10"/>
      <c r="G15" s="11">
        <v>4.2581018518518523E-3</v>
      </c>
      <c r="H15" s="11">
        <v>4.1939814814814817E-3</v>
      </c>
      <c r="I15" s="11">
        <f>SUM(G15:H15)</f>
        <v>8.452083333333334E-3</v>
      </c>
      <c r="J15" s="11">
        <v>4.1828703703703706E-3</v>
      </c>
      <c r="K15" s="11">
        <v>4.3942129629629626E-3</v>
      </c>
      <c r="L15" s="11">
        <f>SUM(J15:K15)</f>
        <v>8.5770833333333324E-3</v>
      </c>
      <c r="M15" s="11">
        <f>I15+L15</f>
        <v>1.7029166666666665E-2</v>
      </c>
      <c r="N15" s="11">
        <v>4.0983796296296298E-3</v>
      </c>
      <c r="O15" s="11">
        <v>4.0624999999999993E-3</v>
      </c>
      <c r="P15" s="11">
        <f>SUM(N15:O15)</f>
        <v>8.160879629629629E-3</v>
      </c>
      <c r="Q15" s="12">
        <f>I15+L15+P15</f>
        <v>2.5190046296296294E-2</v>
      </c>
      <c r="R15" s="10">
        <v>56.41</v>
      </c>
    </row>
    <row r="16" spans="1:18" ht="12" customHeight="1">
      <c r="A16" s="8">
        <f t="shared" si="0"/>
        <v>14</v>
      </c>
      <c r="B16" s="9" t="s">
        <v>40</v>
      </c>
      <c r="C16" s="9" t="s">
        <v>41</v>
      </c>
      <c r="D16" s="14" t="s">
        <v>17</v>
      </c>
      <c r="E16" s="10">
        <v>55.91</v>
      </c>
      <c r="F16" s="10"/>
      <c r="G16" s="11">
        <v>3.8738425925925924E-3</v>
      </c>
      <c r="H16" s="11">
        <v>4.3425925925925923E-3</v>
      </c>
      <c r="I16" s="11">
        <f>SUM(G16:H16)</f>
        <v>8.2164351851851843E-3</v>
      </c>
      <c r="J16" s="11">
        <v>4.0520833333333338E-3</v>
      </c>
      <c r="K16" s="11">
        <v>4.4585648148148154E-3</v>
      </c>
      <c r="L16" s="11">
        <f>SUM(J16:K16)</f>
        <v>8.5106481481481491E-3</v>
      </c>
      <c r="M16" s="11">
        <f>I16+L16</f>
        <v>1.6727083333333333E-2</v>
      </c>
      <c r="N16" s="11">
        <v>4.4585648148148154E-3</v>
      </c>
      <c r="O16" s="11">
        <v>4.4585648148148154E-3</v>
      </c>
      <c r="P16" s="11">
        <f>SUM(N16:O16)</f>
        <v>8.9171296296296308E-3</v>
      </c>
      <c r="Q16" s="12">
        <f>I16+L16+P16</f>
        <v>2.5644212962962966E-2</v>
      </c>
      <c r="R16" s="10">
        <v>53.75</v>
      </c>
    </row>
    <row r="17" spans="1:18" ht="12" customHeight="1">
      <c r="A17" s="8">
        <f t="shared" si="0"/>
        <v>15</v>
      </c>
      <c r="B17" s="9"/>
      <c r="C17" s="9"/>
      <c r="D17" s="14"/>
      <c r="E17" s="10"/>
      <c r="F17" s="10"/>
      <c r="G17" s="11"/>
      <c r="H17" s="11"/>
      <c r="I17" s="11">
        <f>SUM(G17:H17)</f>
        <v>0</v>
      </c>
      <c r="J17" s="11"/>
      <c r="K17" s="11"/>
      <c r="L17" s="11">
        <f>SUM(J17:K17)</f>
        <v>0</v>
      </c>
      <c r="M17" s="11">
        <f>I17+L17</f>
        <v>0</v>
      </c>
      <c r="N17" s="11"/>
      <c r="O17" s="11"/>
      <c r="P17" s="11">
        <f>SUM(N17:O17)</f>
        <v>0</v>
      </c>
      <c r="Q17" s="12">
        <f>I17+L17+P17</f>
        <v>0</v>
      </c>
      <c r="R17" s="10"/>
    </row>
    <row r="18" spans="1:18" ht="12" customHeight="1">
      <c r="A18" s="8">
        <f t="shared" si="0"/>
        <v>16</v>
      </c>
      <c r="B18" s="9"/>
      <c r="C18" s="9"/>
      <c r="D18" s="14"/>
      <c r="E18" s="10"/>
      <c r="F18" s="10"/>
      <c r="G18" s="11"/>
      <c r="H18" s="11"/>
      <c r="I18" s="11">
        <f>SUM(G18:H18)</f>
        <v>0</v>
      </c>
      <c r="J18" s="11"/>
      <c r="K18" s="11"/>
      <c r="L18" s="11">
        <f>SUM(J18:K18)</f>
        <v>0</v>
      </c>
      <c r="M18" s="11">
        <f>I18+L18</f>
        <v>0</v>
      </c>
      <c r="N18" s="11"/>
      <c r="O18" s="11"/>
      <c r="P18" s="11">
        <f>SUM(N18:O18)</f>
        <v>0</v>
      </c>
      <c r="Q18" s="12">
        <f>I18+L18+P18</f>
        <v>0</v>
      </c>
      <c r="R18" s="10"/>
    </row>
    <row r="19" spans="1:18" ht="12" customHeight="1">
      <c r="A19" s="8">
        <f t="shared" si="0"/>
        <v>17</v>
      </c>
      <c r="B19" s="9"/>
      <c r="C19" s="9"/>
      <c r="D19" s="14"/>
      <c r="E19" s="10"/>
      <c r="F19" s="10"/>
      <c r="G19" s="11"/>
      <c r="H19" s="11"/>
      <c r="I19" s="11">
        <f>SUM(G19:H19)</f>
        <v>0</v>
      </c>
      <c r="J19" s="11"/>
      <c r="K19" s="11"/>
      <c r="L19" s="11">
        <f>SUM(J19:K19)</f>
        <v>0</v>
      </c>
      <c r="M19" s="11">
        <f>I19+L19</f>
        <v>0</v>
      </c>
      <c r="N19" s="11"/>
      <c r="O19" s="11"/>
      <c r="P19" s="11">
        <f>SUM(N19:O19)</f>
        <v>0</v>
      </c>
      <c r="Q19" s="12">
        <f>I19+L19+P19</f>
        <v>0</v>
      </c>
      <c r="R19" s="10"/>
    </row>
    <row r="20" spans="1:18" ht="12" customHeight="1">
      <c r="A20" s="8">
        <f t="shared" si="0"/>
        <v>18</v>
      </c>
      <c r="B20" s="9"/>
      <c r="C20" s="9"/>
      <c r="D20" s="14"/>
      <c r="E20" s="10"/>
      <c r="F20" s="10"/>
      <c r="G20" s="11"/>
      <c r="H20" s="11"/>
      <c r="I20" s="11">
        <f>SUM(G20:H20)</f>
        <v>0</v>
      </c>
      <c r="J20" s="11"/>
      <c r="K20" s="11"/>
      <c r="L20" s="11">
        <f>SUM(J20:K20)</f>
        <v>0</v>
      </c>
      <c r="M20" s="11">
        <f>I20+L20</f>
        <v>0</v>
      </c>
      <c r="N20" s="11"/>
      <c r="O20" s="11"/>
      <c r="P20" s="11">
        <f>SUM(N20:O20)</f>
        <v>0</v>
      </c>
      <c r="Q20" s="12">
        <f>I20+L20+P20</f>
        <v>0</v>
      </c>
      <c r="R20" s="10"/>
    </row>
    <row r="21" spans="1:18" ht="12" customHeight="1">
      <c r="A21" s="8">
        <f t="shared" si="0"/>
        <v>19</v>
      </c>
      <c r="B21" s="9"/>
      <c r="C21" s="9"/>
      <c r="D21" s="14"/>
      <c r="E21" s="10"/>
      <c r="F21" s="10"/>
      <c r="G21" s="11"/>
      <c r="H21" s="11"/>
      <c r="I21" s="11">
        <f>SUM(G21:H21)</f>
        <v>0</v>
      </c>
      <c r="J21" s="11"/>
      <c r="K21" s="11"/>
      <c r="L21" s="11">
        <f>SUM(J21:K21)</f>
        <v>0</v>
      </c>
      <c r="M21" s="11">
        <f>I21+L21</f>
        <v>0</v>
      </c>
      <c r="N21" s="11"/>
      <c r="O21" s="11"/>
      <c r="P21" s="11">
        <f>SUM(N21:O21)</f>
        <v>0</v>
      </c>
      <c r="Q21" s="12">
        <f>I21+L21+P21</f>
        <v>0</v>
      </c>
      <c r="R21" s="10"/>
    </row>
    <row r="28" spans="1:18">
      <c r="C28" s="3" t="s">
        <v>42</v>
      </c>
    </row>
  </sheetData>
  <sortState ref="B3:R16">
    <sortCondition ref="Q3:Q16"/>
  </sortState>
  <phoneticPr fontId="5" type="noConversion"/>
  <pageMargins left="0.39370078740157483" right="0.75" top="0.39370078740157483" bottom="1" header="0" footer="0"/>
  <pageSetup paperSize="9" scale="93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2021-07-16T17:58:51Z</cp:lastPrinted>
  <dcterms:created xsi:type="dcterms:W3CDTF">2008-07-11T21:08:23Z</dcterms:created>
  <dcterms:modified xsi:type="dcterms:W3CDTF">2022-07-16T16:40:03Z</dcterms:modified>
</cp:coreProperties>
</file>